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2\"/>
    </mc:Choice>
  </mc:AlternateContent>
  <bookViews>
    <workbookView xWindow="0" yWindow="0" windowWidth="23040" windowHeight="9384"/>
  </bookViews>
  <sheets>
    <sheet name="COG" sheetId="1" r:id="rId1"/>
  </sheets>
  <definedNames>
    <definedName name="_xlnm._FilterDatabase" localSheetId="0" hidden="1">COG!$A$4:$A$76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B76" i="1" s="1"/>
  <c r="D4" i="1" l="1"/>
  <c r="G4" i="1" l="1"/>
  <c r="G76" i="1" s="1"/>
  <c r="D76" i="1"/>
</calcChain>
</file>

<file path=xl/sharedStrings.xml><?xml version="1.0" encoding="utf-8"?>
<sst xmlns="http://schemas.openxmlformats.org/spreadsheetml/2006/main" count="82" uniqueCount="82">
  <si>
    <t>Junta Municipal de Agua Potable y Alcantarillado de Cortázar, Gto.
Estado Analítico del Ejercicio del Presupuesto de Egresos
Clasificación por Objeto del Gasto (Capítulo y Concepto)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</si>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</sst>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4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left" indent="2"/>
    </xf>
    <xf numFmtId="4" fontId="4" fillId="0" borderId="10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left" indent="2"/>
      <protection locked="0"/>
    </xf>
    <xf numFmtId="4" fontId="3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activeCell="B83" sqref="B83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f>SUM(B5:B11)</f>
        <v>47889800</v>
      </c>
      <c r="C4" s="14">
        <f>SUM(C5:C11)</f>
        <v>-2.3283064365386963E-10</v>
      </c>
      <c r="D4" s="14">
        <f>B4+C4</f>
        <v>47889800</v>
      </c>
      <c r="E4" s="14">
        <f>SUM(E5:E11)</f>
        <v>22054296.02</v>
      </c>
      <c r="F4" s="14">
        <f>SUM(F5:F11)</f>
        <v>22054296.02</v>
      </c>
      <c r="G4" s="14">
        <f>D4-E4</f>
        <v>25835503.98</v>
      </c>
    </row>
    <row r="5" spans="1:7" x14ac:dyDescent="0.2">
      <c r="A5" s="15" t="s">
        <v>10</v>
      </c>
      <c r="B5" s="16">
        <v>23954655</v>
      </c>
      <c r="C5" s="16">
        <v>-209730.04</v>
      </c>
      <c r="D5" s="16">
        <f t="shared" ref="D5:D68" si="0">B5+C5</f>
        <v>23744924.960000001</v>
      </c>
      <c r="E5" s="16">
        <v>10567001.039999999</v>
      </c>
      <c r="F5" s="16">
        <v>10567001.039999999</v>
      </c>
      <c r="G5" s="16">
        <f t="shared" ref="G5:G68" si="1">D5-E5</f>
        <v>13177923.920000002</v>
      </c>
    </row>
    <row r="6" spans="1:7" x14ac:dyDescent="0.2">
      <c r="A6" s="15" t="s">
        <v>11</v>
      </c>
      <c r="B6" s="16">
        <v>3999669</v>
      </c>
      <c r="C6" s="16">
        <v>200000</v>
      </c>
      <c r="D6" s="16">
        <f t="shared" si="0"/>
        <v>4199669</v>
      </c>
      <c r="E6" s="16">
        <v>3879570.31</v>
      </c>
      <c r="F6" s="16">
        <v>3879570.31</v>
      </c>
      <c r="G6" s="16">
        <f t="shared" si="1"/>
        <v>320098.68999999994</v>
      </c>
    </row>
    <row r="7" spans="1:7" x14ac:dyDescent="0.2">
      <c r="A7" s="15" t="s">
        <v>12</v>
      </c>
      <c r="B7" s="16">
        <v>4901934</v>
      </c>
      <c r="C7" s="16">
        <v>782070.36</v>
      </c>
      <c r="D7" s="16">
        <f t="shared" si="0"/>
        <v>5684004.3600000003</v>
      </c>
      <c r="E7" s="16">
        <v>1066876.6399999999</v>
      </c>
      <c r="F7" s="16">
        <v>1066876.6399999999</v>
      </c>
      <c r="G7" s="16">
        <f t="shared" si="1"/>
        <v>4617127.7200000007</v>
      </c>
    </row>
    <row r="8" spans="1:7" x14ac:dyDescent="0.2">
      <c r="A8" s="15" t="s">
        <v>13</v>
      </c>
      <c r="B8" s="16">
        <v>6256531</v>
      </c>
      <c r="C8" s="16">
        <v>280450</v>
      </c>
      <c r="D8" s="16">
        <f t="shared" si="0"/>
        <v>6536981</v>
      </c>
      <c r="E8" s="16">
        <v>3139192.87</v>
      </c>
      <c r="F8" s="16">
        <v>3139192.87</v>
      </c>
      <c r="G8" s="16">
        <f t="shared" si="1"/>
        <v>3397788.13</v>
      </c>
    </row>
    <row r="9" spans="1:7" x14ac:dyDescent="0.2">
      <c r="A9" s="15" t="s">
        <v>14</v>
      </c>
      <c r="B9" s="16">
        <v>7597011</v>
      </c>
      <c r="C9" s="16">
        <v>127209.68</v>
      </c>
      <c r="D9" s="16">
        <f t="shared" si="0"/>
        <v>7724220.6799999997</v>
      </c>
      <c r="E9" s="16">
        <v>3401655.16</v>
      </c>
      <c r="F9" s="16">
        <v>3401655.16</v>
      </c>
      <c r="G9" s="16">
        <f t="shared" si="1"/>
        <v>4322565.5199999996</v>
      </c>
    </row>
    <row r="10" spans="1:7" x14ac:dyDescent="0.2">
      <c r="A10" s="15" t="s">
        <v>15</v>
      </c>
      <c r="B10" s="16">
        <v>1180000</v>
      </c>
      <c r="C10" s="16">
        <v>-1180000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 t="s">
        <v>16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3" t="s">
        <v>17</v>
      </c>
      <c r="B12" s="17">
        <f>SUM(B13:B21)</f>
        <v>13244658</v>
      </c>
      <c r="C12" s="17">
        <f>SUM(C13:C21)</f>
        <v>1328151.58</v>
      </c>
      <c r="D12" s="17">
        <f t="shared" si="0"/>
        <v>14572809.58</v>
      </c>
      <c r="E12" s="17">
        <f>SUM(E13:E21)</f>
        <v>10159916.880000001</v>
      </c>
      <c r="F12" s="17">
        <f>SUM(F13:F21)</f>
        <v>9820237.6699999999</v>
      </c>
      <c r="G12" s="17">
        <f t="shared" si="1"/>
        <v>4412892.6999999993</v>
      </c>
    </row>
    <row r="13" spans="1:7" x14ac:dyDescent="0.2">
      <c r="A13" s="15" t="s">
        <v>18</v>
      </c>
      <c r="B13" s="16">
        <v>1945211</v>
      </c>
      <c r="C13" s="16">
        <v>-576732.41</v>
      </c>
      <c r="D13" s="16">
        <f t="shared" si="0"/>
        <v>1368478.5899999999</v>
      </c>
      <c r="E13" s="16">
        <v>747427.26</v>
      </c>
      <c r="F13" s="16">
        <v>660937.26</v>
      </c>
      <c r="G13" s="16">
        <f t="shared" si="1"/>
        <v>621051.32999999984</v>
      </c>
    </row>
    <row r="14" spans="1:7" x14ac:dyDescent="0.2">
      <c r="A14" s="15" t="s">
        <v>19</v>
      </c>
      <c r="B14" s="16">
        <v>215930</v>
      </c>
      <c r="C14" s="16">
        <v>125900</v>
      </c>
      <c r="D14" s="16">
        <f t="shared" si="0"/>
        <v>341830</v>
      </c>
      <c r="E14" s="16">
        <v>181626.32</v>
      </c>
      <c r="F14" s="16">
        <v>178820.32</v>
      </c>
      <c r="G14" s="16">
        <f t="shared" si="1"/>
        <v>160203.68</v>
      </c>
    </row>
    <row r="15" spans="1:7" x14ac:dyDescent="0.2">
      <c r="A15" s="15" t="s">
        <v>20</v>
      </c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5" t="s">
        <v>21</v>
      </c>
      <c r="B16" s="16">
        <v>6930588</v>
      </c>
      <c r="C16" s="16">
        <v>1293551.99</v>
      </c>
      <c r="D16" s="16">
        <f t="shared" si="0"/>
        <v>8224139.9900000002</v>
      </c>
      <c r="E16" s="16">
        <v>6349379.0899999999</v>
      </c>
      <c r="F16" s="16">
        <v>6328306.4500000002</v>
      </c>
      <c r="G16" s="16">
        <f t="shared" si="1"/>
        <v>1874760.9000000004</v>
      </c>
    </row>
    <row r="17" spans="1:7" x14ac:dyDescent="0.2">
      <c r="A17" s="15" t="s">
        <v>22</v>
      </c>
      <c r="B17" s="16">
        <v>1014168</v>
      </c>
      <c r="C17" s="16">
        <v>-174528</v>
      </c>
      <c r="D17" s="16">
        <f t="shared" si="0"/>
        <v>839640</v>
      </c>
      <c r="E17" s="16">
        <v>336163.69</v>
      </c>
      <c r="F17" s="16">
        <v>336163.69</v>
      </c>
      <c r="G17" s="16">
        <f t="shared" si="1"/>
        <v>503476.31</v>
      </c>
    </row>
    <row r="18" spans="1:7" x14ac:dyDescent="0.2">
      <c r="A18" s="15" t="s">
        <v>23</v>
      </c>
      <c r="B18" s="16">
        <v>2053100</v>
      </c>
      <c r="C18" s="16">
        <v>705000</v>
      </c>
      <c r="D18" s="16">
        <f t="shared" si="0"/>
        <v>2758100</v>
      </c>
      <c r="E18" s="16">
        <v>2091311.3</v>
      </c>
      <c r="F18" s="16">
        <v>1862670.74</v>
      </c>
      <c r="G18" s="16">
        <f t="shared" si="1"/>
        <v>666788.69999999995</v>
      </c>
    </row>
    <row r="19" spans="1:7" x14ac:dyDescent="0.2">
      <c r="A19" s="15" t="s">
        <v>24</v>
      </c>
      <c r="B19" s="16">
        <v>777083</v>
      </c>
      <c r="C19" s="16">
        <v>-50000</v>
      </c>
      <c r="D19" s="16">
        <f t="shared" si="0"/>
        <v>727083</v>
      </c>
      <c r="E19" s="16">
        <v>325909.76000000001</v>
      </c>
      <c r="F19" s="16">
        <v>325909.76000000001</v>
      </c>
      <c r="G19" s="16">
        <f t="shared" si="1"/>
        <v>401173.24</v>
      </c>
    </row>
    <row r="20" spans="1:7" x14ac:dyDescent="0.2">
      <c r="A20" s="15" t="s">
        <v>25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</row>
    <row r="21" spans="1:7" x14ac:dyDescent="0.2">
      <c r="A21" s="15" t="s">
        <v>26</v>
      </c>
      <c r="B21" s="16">
        <v>308578</v>
      </c>
      <c r="C21" s="16">
        <v>4960</v>
      </c>
      <c r="D21" s="16">
        <f t="shared" si="0"/>
        <v>313538</v>
      </c>
      <c r="E21" s="16">
        <v>128099.46</v>
      </c>
      <c r="F21" s="16">
        <v>127429.45</v>
      </c>
      <c r="G21" s="16">
        <f t="shared" si="1"/>
        <v>185438.53999999998</v>
      </c>
    </row>
    <row r="22" spans="1:7" x14ac:dyDescent="0.2">
      <c r="A22" s="13" t="s">
        <v>27</v>
      </c>
      <c r="B22" s="17">
        <f>SUM(B23:B31)</f>
        <v>27984572</v>
      </c>
      <c r="C22" s="17">
        <f>SUM(C23:C31)</f>
        <v>-557132</v>
      </c>
      <c r="D22" s="17">
        <f t="shared" si="0"/>
        <v>27427440</v>
      </c>
      <c r="E22" s="17">
        <f>SUM(E23:E31)</f>
        <v>17929793.57</v>
      </c>
      <c r="F22" s="17">
        <f>SUM(F23:F31)</f>
        <v>17654144.669999998</v>
      </c>
      <c r="G22" s="17">
        <f t="shared" si="1"/>
        <v>9497646.4299999997</v>
      </c>
    </row>
    <row r="23" spans="1:7" x14ac:dyDescent="0.2">
      <c r="A23" s="15" t="s">
        <v>28</v>
      </c>
      <c r="B23" s="16">
        <v>11726460</v>
      </c>
      <c r="C23" s="16">
        <v>-909000</v>
      </c>
      <c r="D23" s="16">
        <f t="shared" si="0"/>
        <v>10817460</v>
      </c>
      <c r="E23" s="16">
        <v>5647564.8700000001</v>
      </c>
      <c r="F23" s="16">
        <v>5644216.5499999998</v>
      </c>
      <c r="G23" s="16">
        <f t="shared" si="1"/>
        <v>5169895.13</v>
      </c>
    </row>
    <row r="24" spans="1:7" x14ac:dyDescent="0.2">
      <c r="A24" s="15" t="s">
        <v>29</v>
      </c>
      <c r="B24" s="16">
        <v>352160</v>
      </c>
      <c r="C24" s="16">
        <v>-50000</v>
      </c>
      <c r="D24" s="16">
        <f t="shared" si="0"/>
        <v>302160</v>
      </c>
      <c r="E24" s="16">
        <v>189150</v>
      </c>
      <c r="F24" s="16">
        <v>189150</v>
      </c>
      <c r="G24" s="16">
        <f t="shared" si="1"/>
        <v>113010</v>
      </c>
    </row>
    <row r="25" spans="1:7" x14ac:dyDescent="0.2">
      <c r="A25" s="15" t="s">
        <v>30</v>
      </c>
      <c r="B25" s="16">
        <v>4052100</v>
      </c>
      <c r="C25" s="16">
        <v>1254343</v>
      </c>
      <c r="D25" s="16">
        <f t="shared" si="0"/>
        <v>5306443</v>
      </c>
      <c r="E25" s="16">
        <v>4407475.1500000004</v>
      </c>
      <c r="F25" s="16">
        <v>4307585.1500000004</v>
      </c>
      <c r="G25" s="16">
        <f t="shared" si="1"/>
        <v>898967.84999999963</v>
      </c>
    </row>
    <row r="26" spans="1:7" x14ac:dyDescent="0.2">
      <c r="A26" s="15" t="s">
        <v>31</v>
      </c>
      <c r="B26" s="16">
        <v>1339674</v>
      </c>
      <c r="C26" s="16">
        <v>-15180</v>
      </c>
      <c r="D26" s="16">
        <f t="shared" si="0"/>
        <v>1324494</v>
      </c>
      <c r="E26" s="16">
        <v>563114.35</v>
      </c>
      <c r="F26" s="16">
        <v>563114.35</v>
      </c>
      <c r="G26" s="16">
        <f t="shared" si="1"/>
        <v>761379.65</v>
      </c>
    </row>
    <row r="27" spans="1:7" x14ac:dyDescent="0.2">
      <c r="A27" s="15" t="s">
        <v>32</v>
      </c>
      <c r="B27" s="16">
        <v>5909465</v>
      </c>
      <c r="C27" s="16">
        <v>-304069</v>
      </c>
      <c r="D27" s="16">
        <f t="shared" si="0"/>
        <v>5605396</v>
      </c>
      <c r="E27" s="16">
        <v>4540228.46</v>
      </c>
      <c r="F27" s="16">
        <v>4460078.46</v>
      </c>
      <c r="G27" s="16">
        <f t="shared" si="1"/>
        <v>1065167.54</v>
      </c>
    </row>
    <row r="28" spans="1:7" x14ac:dyDescent="0.2">
      <c r="A28" s="15" t="s">
        <v>33</v>
      </c>
      <c r="B28" s="16">
        <v>600000</v>
      </c>
      <c r="C28" s="16">
        <v>-35000</v>
      </c>
      <c r="D28" s="16">
        <f t="shared" si="0"/>
        <v>565000</v>
      </c>
      <c r="E28" s="16">
        <v>428803.5</v>
      </c>
      <c r="F28" s="16">
        <v>428803.5</v>
      </c>
      <c r="G28" s="16">
        <f t="shared" si="1"/>
        <v>136196.5</v>
      </c>
    </row>
    <row r="29" spans="1:7" x14ac:dyDescent="0.2">
      <c r="A29" s="15" t="s">
        <v>34</v>
      </c>
      <c r="B29" s="16">
        <v>71500</v>
      </c>
      <c r="C29" s="16">
        <v>-9500</v>
      </c>
      <c r="D29" s="16">
        <f t="shared" si="0"/>
        <v>62000</v>
      </c>
      <c r="E29" s="16">
        <v>7422.32</v>
      </c>
      <c r="F29" s="16">
        <v>6438.7</v>
      </c>
      <c r="G29" s="16">
        <f t="shared" si="1"/>
        <v>54577.68</v>
      </c>
    </row>
    <row r="30" spans="1:7" x14ac:dyDescent="0.2">
      <c r="A30" s="15" t="s">
        <v>35</v>
      </c>
      <c r="B30" s="16">
        <v>405000</v>
      </c>
      <c r="C30" s="16">
        <v>326034</v>
      </c>
      <c r="D30" s="16">
        <f t="shared" si="0"/>
        <v>731034</v>
      </c>
      <c r="E30" s="16">
        <v>720818.92</v>
      </c>
      <c r="F30" s="16">
        <v>719910.96</v>
      </c>
      <c r="G30" s="16">
        <f t="shared" si="1"/>
        <v>10215.079999999958</v>
      </c>
    </row>
    <row r="31" spans="1:7" x14ac:dyDescent="0.2">
      <c r="A31" s="15" t="s">
        <v>36</v>
      </c>
      <c r="B31" s="16">
        <v>3528213</v>
      </c>
      <c r="C31" s="16">
        <v>-814760</v>
      </c>
      <c r="D31" s="16">
        <f t="shared" si="0"/>
        <v>2713453</v>
      </c>
      <c r="E31" s="16">
        <v>1425216</v>
      </c>
      <c r="F31" s="16">
        <v>1334847</v>
      </c>
      <c r="G31" s="16">
        <f t="shared" si="1"/>
        <v>1288237</v>
      </c>
    </row>
    <row r="32" spans="1:7" x14ac:dyDescent="0.2">
      <c r="A32" s="13" t="s">
        <v>37</v>
      </c>
      <c r="B32" s="17">
        <f>SUM(B33:B41)</f>
        <v>49800</v>
      </c>
      <c r="C32" s="17">
        <f>SUM(C33:C41)</f>
        <v>0</v>
      </c>
      <c r="D32" s="17">
        <f t="shared" si="0"/>
        <v>49800</v>
      </c>
      <c r="E32" s="17">
        <f>SUM(E33:E41)</f>
        <v>0</v>
      </c>
      <c r="F32" s="17">
        <f>SUM(F33:F41)</f>
        <v>0</v>
      </c>
      <c r="G32" s="17">
        <f t="shared" si="1"/>
        <v>49800</v>
      </c>
    </row>
    <row r="33" spans="1:7" x14ac:dyDescent="0.2">
      <c r="A33" s="15" t="s">
        <v>38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6">
        <f t="shared" si="1"/>
        <v>0</v>
      </c>
    </row>
    <row r="34" spans="1:7" x14ac:dyDescent="0.2">
      <c r="A34" s="15" t="s">
        <v>39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6">
        <f t="shared" si="1"/>
        <v>0</v>
      </c>
    </row>
    <row r="35" spans="1:7" x14ac:dyDescent="0.2">
      <c r="A35" s="15" t="s">
        <v>40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</row>
    <row r="36" spans="1:7" x14ac:dyDescent="0.2">
      <c r="A36" s="15" t="s">
        <v>41</v>
      </c>
      <c r="B36" s="16">
        <v>49800</v>
      </c>
      <c r="C36" s="16">
        <v>0</v>
      </c>
      <c r="D36" s="16">
        <f t="shared" si="0"/>
        <v>49800</v>
      </c>
      <c r="E36" s="16">
        <v>0</v>
      </c>
      <c r="F36" s="16">
        <v>0</v>
      </c>
      <c r="G36" s="16">
        <f t="shared" si="1"/>
        <v>49800</v>
      </c>
    </row>
    <row r="37" spans="1:7" x14ac:dyDescent="0.2">
      <c r="A37" s="15" t="s">
        <v>42</v>
      </c>
      <c r="B37" s="16">
        <v>0</v>
      </c>
      <c r="C37" s="16">
        <v>0</v>
      </c>
      <c r="D37" s="16">
        <f t="shared" si="0"/>
        <v>0</v>
      </c>
      <c r="E37" s="16">
        <v>0</v>
      </c>
      <c r="F37" s="16">
        <v>0</v>
      </c>
      <c r="G37" s="16">
        <f t="shared" si="1"/>
        <v>0</v>
      </c>
    </row>
    <row r="38" spans="1:7" x14ac:dyDescent="0.2">
      <c r="A38" s="15" t="s">
        <v>43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</row>
    <row r="39" spans="1:7" x14ac:dyDescent="0.2">
      <c r="A39" s="15" t="s">
        <v>44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</row>
    <row r="40" spans="1:7" x14ac:dyDescent="0.2">
      <c r="A40" s="15" t="s">
        <v>45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">
      <c r="A41" s="15" t="s">
        <v>46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</row>
    <row r="42" spans="1:7" x14ac:dyDescent="0.2">
      <c r="A42" s="13" t="s">
        <v>47</v>
      </c>
      <c r="B42" s="17">
        <f>SUM(B43:B51)</f>
        <v>342000</v>
      </c>
      <c r="C42" s="17">
        <f>SUM(C43:C51)</f>
        <v>1368885.42</v>
      </c>
      <c r="D42" s="17">
        <f t="shared" si="0"/>
        <v>1710885.42</v>
      </c>
      <c r="E42" s="17">
        <f>SUM(E43:E51)</f>
        <v>1442385.42</v>
      </c>
      <c r="F42" s="17">
        <f>SUM(F43:F51)</f>
        <v>1417385.42</v>
      </c>
      <c r="G42" s="17">
        <f t="shared" si="1"/>
        <v>268500</v>
      </c>
    </row>
    <row r="43" spans="1:7" x14ac:dyDescent="0.2">
      <c r="A43" s="15" t="s">
        <v>48</v>
      </c>
      <c r="B43" s="16">
        <v>0</v>
      </c>
      <c r="C43" s="16">
        <v>31920</v>
      </c>
      <c r="D43" s="16">
        <f t="shared" si="0"/>
        <v>31920</v>
      </c>
      <c r="E43" s="16">
        <v>31920</v>
      </c>
      <c r="F43" s="16">
        <v>31920</v>
      </c>
      <c r="G43" s="16">
        <f t="shared" si="1"/>
        <v>0</v>
      </c>
    </row>
    <row r="44" spans="1:7" x14ac:dyDescent="0.2">
      <c r="A44" s="15" t="s">
        <v>49</v>
      </c>
      <c r="B44" s="16">
        <v>0</v>
      </c>
      <c r="C44" s="16">
        <v>57500</v>
      </c>
      <c r="D44" s="16">
        <f t="shared" si="0"/>
        <v>57500</v>
      </c>
      <c r="E44" s="16">
        <v>57500</v>
      </c>
      <c r="F44" s="16">
        <v>32500</v>
      </c>
      <c r="G44" s="16">
        <f t="shared" si="1"/>
        <v>0</v>
      </c>
    </row>
    <row r="45" spans="1:7" x14ac:dyDescent="0.2">
      <c r="A45" s="15" t="s">
        <v>50</v>
      </c>
      <c r="B45" s="16">
        <v>0</v>
      </c>
      <c r="C45" s="16">
        <v>0</v>
      </c>
      <c r="D45" s="16">
        <f t="shared" si="0"/>
        <v>0</v>
      </c>
      <c r="E45" s="16">
        <v>0</v>
      </c>
      <c r="F45" s="16">
        <v>0</v>
      </c>
      <c r="G45" s="16">
        <f t="shared" si="1"/>
        <v>0</v>
      </c>
    </row>
    <row r="46" spans="1:7" x14ac:dyDescent="0.2">
      <c r="A46" s="15" t="s">
        <v>51</v>
      </c>
      <c r="B46" s="16">
        <v>55000</v>
      </c>
      <c r="C46" s="16">
        <v>0</v>
      </c>
      <c r="D46" s="16">
        <f t="shared" si="0"/>
        <v>55000</v>
      </c>
      <c r="E46" s="16">
        <v>0</v>
      </c>
      <c r="F46" s="16">
        <v>0</v>
      </c>
      <c r="G46" s="16">
        <f t="shared" si="1"/>
        <v>55000</v>
      </c>
    </row>
    <row r="47" spans="1:7" x14ac:dyDescent="0.2">
      <c r="A47" s="15" t="s">
        <v>52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6">
        <f t="shared" si="1"/>
        <v>0</v>
      </c>
    </row>
    <row r="48" spans="1:7" x14ac:dyDescent="0.2">
      <c r="A48" s="15" t="s">
        <v>53</v>
      </c>
      <c r="B48" s="16">
        <v>34000</v>
      </c>
      <c r="C48" s="16">
        <v>1227176.42</v>
      </c>
      <c r="D48" s="16">
        <f t="shared" si="0"/>
        <v>1261176.42</v>
      </c>
      <c r="E48" s="16">
        <v>1200676.42</v>
      </c>
      <c r="F48" s="16">
        <v>1200676.42</v>
      </c>
      <c r="G48" s="16">
        <f t="shared" si="1"/>
        <v>60500</v>
      </c>
    </row>
    <row r="49" spans="1:7" x14ac:dyDescent="0.2">
      <c r="A49" s="15" t="s">
        <v>54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6">
        <f t="shared" si="1"/>
        <v>0</v>
      </c>
    </row>
    <row r="50" spans="1:7" x14ac:dyDescent="0.2">
      <c r="A50" s="15" t="s">
        <v>55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</row>
    <row r="51" spans="1:7" x14ac:dyDescent="0.2">
      <c r="A51" s="15" t="s">
        <v>56</v>
      </c>
      <c r="B51" s="16">
        <v>253000</v>
      </c>
      <c r="C51" s="16">
        <v>52289</v>
      </c>
      <c r="D51" s="16">
        <f t="shared" si="0"/>
        <v>305289</v>
      </c>
      <c r="E51" s="16">
        <v>152289</v>
      </c>
      <c r="F51" s="16">
        <v>152289</v>
      </c>
      <c r="G51" s="16">
        <f t="shared" si="1"/>
        <v>153000</v>
      </c>
    </row>
    <row r="52" spans="1:7" x14ac:dyDescent="0.2">
      <c r="A52" s="13" t="s">
        <v>57</v>
      </c>
      <c r="B52" s="17">
        <f>SUM(B53:B55)</f>
        <v>10800000</v>
      </c>
      <c r="C52" s="17">
        <f>SUM(C53:C55)</f>
        <v>2802622</v>
      </c>
      <c r="D52" s="17">
        <f t="shared" si="0"/>
        <v>13602622</v>
      </c>
      <c r="E52" s="17">
        <f>SUM(E53:E55)</f>
        <v>4488527.08</v>
      </c>
      <c r="F52" s="17">
        <f>SUM(F53:F55)</f>
        <v>4488527.08</v>
      </c>
      <c r="G52" s="17">
        <f t="shared" si="1"/>
        <v>9114094.9199999999</v>
      </c>
    </row>
    <row r="53" spans="1:7" x14ac:dyDescent="0.2">
      <c r="A53" s="15" t="s">
        <v>58</v>
      </c>
      <c r="B53" s="16">
        <v>10800000</v>
      </c>
      <c r="C53" s="16">
        <v>2802622</v>
      </c>
      <c r="D53" s="16">
        <f t="shared" si="0"/>
        <v>13602622</v>
      </c>
      <c r="E53" s="16">
        <v>4488527.08</v>
      </c>
      <c r="F53" s="16">
        <v>4488527.08</v>
      </c>
      <c r="G53" s="16">
        <f t="shared" si="1"/>
        <v>9114094.9199999999</v>
      </c>
    </row>
    <row r="54" spans="1:7" x14ac:dyDescent="0.2">
      <c r="A54" s="15" t="s">
        <v>59</v>
      </c>
      <c r="B54" s="16">
        <v>0</v>
      </c>
      <c r="C54" s="16">
        <v>0</v>
      </c>
      <c r="D54" s="16">
        <f t="shared" si="0"/>
        <v>0</v>
      </c>
      <c r="E54" s="16">
        <v>0</v>
      </c>
      <c r="F54" s="16">
        <v>0</v>
      </c>
      <c r="G54" s="16">
        <f t="shared" si="1"/>
        <v>0</v>
      </c>
    </row>
    <row r="55" spans="1:7" x14ac:dyDescent="0.2">
      <c r="A55" s="15" t="s">
        <v>60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</row>
    <row r="56" spans="1:7" x14ac:dyDescent="0.2">
      <c r="A56" s="13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</row>
    <row r="57" spans="1:7" x14ac:dyDescent="0.2">
      <c r="A57" s="15" t="s">
        <v>62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6">
        <f t="shared" si="1"/>
        <v>0</v>
      </c>
    </row>
    <row r="58" spans="1:7" x14ac:dyDescent="0.2">
      <c r="A58" s="15" t="s">
        <v>63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</row>
    <row r="59" spans="1:7" x14ac:dyDescent="0.2">
      <c r="A59" s="15" t="s">
        <v>64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</row>
    <row r="60" spans="1:7" x14ac:dyDescent="0.2">
      <c r="A60" s="15" t="s">
        <v>65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</row>
    <row r="61" spans="1:7" x14ac:dyDescent="0.2">
      <c r="A61" s="15" t="s">
        <v>66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</row>
    <row r="62" spans="1:7" x14ac:dyDescent="0.2">
      <c r="A62" s="15" t="s">
        <v>67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</row>
    <row r="63" spans="1:7" x14ac:dyDescent="0.2">
      <c r="A63" s="15" t="s">
        <v>68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</row>
    <row r="64" spans="1:7" x14ac:dyDescent="0.2">
      <c r="A64" s="13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8" x14ac:dyDescent="0.2">
      <c r="A65" s="15" t="s">
        <v>70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6">
        <f t="shared" si="1"/>
        <v>0</v>
      </c>
    </row>
    <row r="66" spans="1:8" x14ac:dyDescent="0.2">
      <c r="A66" s="15" t="s">
        <v>71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</row>
    <row r="67" spans="1:8" x14ac:dyDescent="0.2">
      <c r="A67" s="15" t="s">
        <v>72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</row>
    <row r="68" spans="1:8" x14ac:dyDescent="0.2">
      <c r="A68" s="13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8" x14ac:dyDescent="0.2">
      <c r="A69" s="15" t="s">
        <v>74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6">
        <f t="shared" ref="G69:G75" si="3">D69-E69</f>
        <v>0</v>
      </c>
    </row>
    <row r="70" spans="1:8" x14ac:dyDescent="0.2">
      <c r="A70" s="15" t="s">
        <v>75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6">
        <f t="shared" si="3"/>
        <v>0</v>
      </c>
    </row>
    <row r="71" spans="1:8" x14ac:dyDescent="0.2">
      <c r="A71" s="15" t="s">
        <v>76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</row>
    <row r="72" spans="1:8" x14ac:dyDescent="0.2">
      <c r="A72" s="15" t="s">
        <v>77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</row>
    <row r="73" spans="1:8" x14ac:dyDescent="0.2">
      <c r="A73" s="15" t="s">
        <v>78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</row>
    <row r="74" spans="1:8" x14ac:dyDescent="0.2">
      <c r="A74" s="15" t="s">
        <v>79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</row>
    <row r="76" spans="1:8" x14ac:dyDescent="0.2">
      <c r="A76" s="20" t="s">
        <v>81</v>
      </c>
      <c r="B76" s="21">
        <f t="shared" ref="B76:G76" si="4">SUM(B4+B12+B22+B32+B42+B52+B56+B64+B68)</f>
        <v>100310830</v>
      </c>
      <c r="C76" s="21">
        <f t="shared" si="4"/>
        <v>4942527</v>
      </c>
      <c r="D76" s="21">
        <f t="shared" si="4"/>
        <v>105253357</v>
      </c>
      <c r="E76" s="21">
        <f t="shared" si="4"/>
        <v>56074918.969999999</v>
      </c>
      <c r="F76" s="21">
        <f t="shared" si="4"/>
        <v>55434590.859999999</v>
      </c>
      <c r="G76" s="21">
        <f t="shared" si="4"/>
        <v>49178438.030000001</v>
      </c>
    </row>
    <row r="78" spans="1:8" x14ac:dyDescent="0.2">
      <c r="A78"/>
      <c r="B78"/>
      <c r="C78"/>
      <c r="D78"/>
      <c r="E78"/>
      <c r="F78"/>
      <c r="G78"/>
      <c r="H78"/>
    </row>
    <row r="79" spans="1:8" x14ac:dyDescent="0.2">
      <c r="A79"/>
      <c r="B79"/>
      <c r="C79"/>
      <c r="D79"/>
      <c r="E79"/>
      <c r="F79"/>
      <c r="G79"/>
      <c r="H79"/>
    </row>
    <row r="80" spans="1:8" x14ac:dyDescent="0.2">
      <c r="A80"/>
      <c r="B80"/>
      <c r="C80"/>
      <c r="D80"/>
      <c r="E80"/>
      <c r="F80"/>
      <c r="G80"/>
      <c r="H80"/>
    </row>
    <row r="81" spans="1:8" ht="18" customHeight="1" x14ac:dyDescent="0.2">
      <c r="A81"/>
      <c r="B81"/>
      <c r="C81"/>
      <c r="D81"/>
      <c r="E81"/>
      <c r="F81"/>
      <c r="G81"/>
      <c r="H81"/>
    </row>
    <row r="82" spans="1:8" ht="36" customHeight="1" x14ac:dyDescent="0.2">
      <c r="A82"/>
      <c r="B82"/>
      <c r="C82"/>
      <c r="D82"/>
      <c r="E82"/>
      <c r="F82"/>
      <c r="G82"/>
      <c r="H82"/>
    </row>
    <row r="83" spans="1:8" x14ac:dyDescent="0.2">
      <c r="A83"/>
      <c r="B83"/>
      <c r="C83"/>
      <c r="D83"/>
      <c r="E83"/>
      <c r="F83"/>
      <c r="G83"/>
      <c r="H83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2025-07-25T22:11:09Z</dcterms:created>
  <dcterms:modified xsi:type="dcterms:W3CDTF">2025-07-25T22:11:33Z</dcterms:modified>
</cp:coreProperties>
</file>